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9BF96DC3-06CF-41D2-9EA1-A5E097B760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AR6" i="3"/>
  <c r="AS6" i="3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<sst xmlns="http://schemas.openxmlformats.org/spreadsheetml/2006/main" count="73" uniqueCount="32">
  <si>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</si>
  <si>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</si>
  <si>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</si>
  <si>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</si>
  <si>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</si>
  <si>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</si>
  <si>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</si>
  <si>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</si>
  <si>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</si>
  <si>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</si>
  <si>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</si>
  <si>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</si>
  <si>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</si>
  <si>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</si>
  <si>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</si>
  <si>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</si>
  <si>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</si>
  <si>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</si>
  <si>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</si>
  <si>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</si>
  <si>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</si>
  <si>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</si>
  <si>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</si>
  <si>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</si>
  <si>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Lippo Jun  2</t>
  </si>
  <si>
    <t>3.</t>
  </si>
  <si>
    <t>Joona Haapanen</t>
  </si>
  <si>
    <t>21.7.2007   Oulu</t>
  </si>
  <si>
    <t>2.</t>
  </si>
  <si>
    <t>4.</t>
  </si>
  <si>
    <t>Lippo Jun</t>
  </si>
  <si>
    <t>Lippo Jun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</si>
</sst>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42578125" bestFit="1" customWidth="1"/>
    <col min="5" max="8" width="5.42578125" customWidth="1"/>
    <col min="9" max="9" width="4.140625" bestFit="1" customWidth="1"/>
    <col min="10" max="10" width="8.14062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" bestFit="1" customWidth="1"/>
    <col min="23" max="23" width="0.7109375" customWidth="1"/>
    <col min="24" max="24" width="6.5703125" customWidth="1"/>
    <col min="25" max="25" width="5.7109375" customWidth="1"/>
    <col min="26" max="26" width="12.7109375" bestFit="1" customWidth="1"/>
    <col min="27" max="31" width="5.42578125" customWidth="1"/>
    <col min="32" max="32" width="7.85546875" bestFit="1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85546875" bestFit="1" customWidth="1"/>
    <col min="45" max="45" width="0.7109375" customWidth="1"/>
  </cols>
  <sheetData>
    <row r="1" spans="1:57" x14ac:dyDescent="0.25">
      <c r="A1" s="16"/>
      <c r="B1" s="39" t="s">
        <v>26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65">
        <v>2022</v>
      </c>
      <c r="Y4" s="65" t="s">
        <v>25</v>
      </c>
      <c r="Z4" s="66" t="s">
        <v>24</v>
      </c>
      <c r="AA4" s="65">
        <v>4</v>
      </c>
      <c r="AB4" s="65">
        <v>0</v>
      </c>
      <c r="AC4" s="65">
        <v>0</v>
      </c>
      <c r="AD4" s="65">
        <v>2</v>
      </c>
      <c r="AE4" s="65">
        <v>7</v>
      </c>
      <c r="AF4" s="67">
        <v>0.4667</v>
      </c>
      <c r="AG4" s="68">
        <v>15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9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2023</v>
      </c>
      <c r="C5" s="12" t="s">
        <v>29</v>
      </c>
      <c r="D5" s="70" t="s">
        <v>30</v>
      </c>
      <c r="E5" s="65">
        <v>1</v>
      </c>
      <c r="F5" s="65">
        <v>0</v>
      </c>
      <c r="G5" s="12">
        <v>0</v>
      </c>
      <c r="H5" s="65">
        <v>0</v>
      </c>
      <c r="I5" s="65">
        <v>0</v>
      </c>
      <c r="J5" s="71">
        <v>0</v>
      </c>
      <c r="K5" s="72">
        <v>3</v>
      </c>
      <c r="L5" s="7"/>
      <c r="M5" s="7"/>
      <c r="N5" s="7"/>
      <c r="O5" s="7"/>
      <c r="Q5" s="12"/>
      <c r="R5" s="12"/>
      <c r="S5" s="13"/>
      <c r="T5" s="12"/>
      <c r="U5" s="12"/>
      <c r="V5" s="31"/>
      <c r="W5" s="18"/>
      <c r="X5" s="12">
        <v>2023</v>
      </c>
      <c r="Y5" s="12" t="s">
        <v>28</v>
      </c>
      <c r="Z5" s="1" t="s">
        <v>24</v>
      </c>
      <c r="AA5" s="12">
        <v>9</v>
      </c>
      <c r="AB5" s="12">
        <v>1</v>
      </c>
      <c r="AC5" s="12">
        <v>2</v>
      </c>
      <c r="AD5" s="12">
        <v>19</v>
      </c>
      <c r="AE5" s="12">
        <v>41</v>
      </c>
      <c r="AF5" s="64">
        <v>0.640625</v>
      </c>
      <c r="AG5" s="10">
        <v>64</v>
      </c>
      <c r="AH5" s="40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1</v>
      </c>
      <c r="AQ5" s="12">
        <v>12</v>
      </c>
      <c r="AR5" s="31">
        <v>0.70590000000000008</v>
      </c>
      <c r="AS5" s="18">
        <v>17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1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f>PRODUCT(I6/K6)</f>
        <v>0</v>
      </c>
      <c r="K6" s="20">
        <f>SUM(K5:K5)</f>
        <v>3</v>
      </c>
      <c r="L6" s="17"/>
      <c r="M6" s="28"/>
      <c r="N6" s="41"/>
      <c r="O6" s="42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54" t="s">
        <v>13</v>
      </c>
      <c r="Y6" s="11"/>
      <c r="Z6" s="9"/>
      <c r="AA6" s="35">
        <f>SUM(AA4:AA5)</f>
        <v>13</v>
      </c>
      <c r="AB6" s="35">
        <f>SUM(AB4:AB5)</f>
        <v>1</v>
      </c>
      <c r="AC6" s="35">
        <f>SUM(AC4:AC5)</f>
        <v>2</v>
      </c>
      <c r="AD6" s="35">
        <f>SUM(AD4:AD5)</f>
        <v>21</v>
      </c>
      <c r="AE6" s="35">
        <f>SUM(AE4:AE5)</f>
        <v>48</v>
      </c>
      <c r="AF6" s="36">
        <f>PRODUCT(AE6/AG6)</f>
        <v>0.60759493670886078</v>
      </c>
      <c r="AG6" s="20">
        <f>SUM(AG4:AG5)</f>
        <v>79</v>
      </c>
      <c r="AH6" s="17"/>
      <c r="AI6" s="28"/>
      <c r="AJ6" s="41"/>
      <c r="AK6" s="42"/>
      <c r="AL6" s="10"/>
      <c r="AM6" s="35">
        <f>SUM(AM4:AM5)</f>
        <v>3</v>
      </c>
      <c r="AN6" s="35">
        <f>SUM(AN4:AN5)</f>
        <v>0</v>
      </c>
      <c r="AO6" s="35">
        <f>SUM(AO4:AO5)</f>
        <v>0</v>
      </c>
      <c r="AP6" s="35">
        <f>SUM(AP4:AP5)</f>
        <v>1</v>
      </c>
      <c r="AQ6" s="35">
        <f>SUM(AQ4:AQ5)</f>
        <v>12</v>
      </c>
      <c r="AR6" s="36">
        <f>PRODUCT(AQ6/AS6)</f>
        <v>0.70588235294117652</v>
      </c>
      <c r="AS6" s="38">
        <f>SUM(AS5:AS5)</f>
        <v>17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6"/>
      <c r="R8" s="16" t="s">
        <v>10</v>
      </c>
      <c r="S8" s="16"/>
      <c r="T8" s="53" t="s">
        <v>31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63">
        <v>0</v>
      </c>
      <c r="K9" s="16"/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53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6">
        <f>PRODUCT(E6+Q6)</f>
        <v>1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63">
        <v>0</v>
      </c>
      <c r="K10" s="16"/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6">
        <f>PRODUCT(AA6+AM6)</f>
        <v>16</v>
      </c>
      <c r="F11" s="46">
        <f>PRODUCT(AB6+AN6)</f>
        <v>1</v>
      </c>
      <c r="G11" s="46">
        <f>PRODUCT(AC6+AO6)</f>
        <v>2</v>
      </c>
      <c r="H11" s="46">
        <f>PRODUCT(AD6+AP6)</f>
        <v>22</v>
      </c>
      <c r="I11" s="46">
        <f>PRODUCT(AE6+AQ6)</f>
        <v>60</v>
      </c>
      <c r="J11" s="63">
        <f>PRODUCT(I11/K11)</f>
        <v>0.625</v>
      </c>
      <c r="K11" s="10">
        <f>PRODUCT(AG6+AS6)</f>
        <v>96</v>
      </c>
      <c r="L11" s="52">
        <f>PRODUCT((F11+G11)/E11)</f>
        <v>0.1875</v>
      </c>
      <c r="M11" s="52">
        <f>PRODUCT(H11/E11)</f>
        <v>1.375</v>
      </c>
      <c r="N11" s="52">
        <f>PRODUCT((F11+G11+H11)/E11)</f>
        <v>1.5625</v>
      </c>
      <c r="O11" s="52">
        <f>PRODUCT(I11/E11)</f>
        <v>3.75</v>
      </c>
      <c r="Q11" s="16"/>
      <c r="R11" s="16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17</v>
      </c>
      <c r="F12" s="46">
        <f t="shared" ref="F12:I12" si="0">SUM(F9:F11)</f>
        <v>1</v>
      </c>
      <c r="G12" s="46">
        <f t="shared" si="0"/>
        <v>2</v>
      </c>
      <c r="H12" s="46">
        <f t="shared" si="0"/>
        <v>22</v>
      </c>
      <c r="I12" s="46">
        <f t="shared" si="0"/>
        <v>60</v>
      </c>
      <c r="J12" s="63">
        <f>PRODUCT(I12/K12)</f>
        <v>0.625</v>
      </c>
      <c r="K12" s="16">
        <f>SUM(K9:K11)</f>
        <v>96</v>
      </c>
      <c r="L12" s="52">
        <f>PRODUCT((F12+G12)/E12)</f>
        <v>0.17647058823529413</v>
      </c>
      <c r="M12" s="52">
        <f>PRODUCT(H12/E12)</f>
        <v>1.2941176470588236</v>
      </c>
      <c r="N12" s="52">
        <f>PRODUCT((F12+G12+H12)/E12)</f>
        <v>1.4705882352941178</v>
      </c>
      <c r="O12" s="52">
        <f>PRODUCT(I12/E12)</f>
        <v>3.5294117647058822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xmlns:xlrd2="http://schemas.microsoft.com/office/spreadsheetml/2017/richdata2" ref="X4:AT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2023-09-04T11:27:27Z</dcterms:modified>
</cp:coreProperties>
</file>